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50" windowHeight="13500"/>
  </bookViews>
  <sheets>
    <sheet name="Sandfolket 2014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14" i="1" l="1"/>
  <c r="B9" i="1" l="1"/>
  <c r="B16" i="1" s="1"/>
  <c r="B6" i="1"/>
  <c r="B18" i="1" s="1"/>
  <c r="B27" i="1" l="1"/>
  <c r="B26" i="1"/>
  <c r="B28" i="1" s="1"/>
</calcChain>
</file>

<file path=xl/sharedStrings.xml><?xml version="1.0" encoding="utf-8"?>
<sst xmlns="http://schemas.openxmlformats.org/spreadsheetml/2006/main" count="23" uniqueCount="22">
  <si>
    <t>Indtægter:</t>
  </si>
  <si>
    <t xml:space="preserve">Bidrag fra Kulturaftalen Vadehavet </t>
  </si>
  <si>
    <t>Bidrag fra Varde Kommune</t>
  </si>
  <si>
    <t xml:space="preserve">Indtægter i alt </t>
  </si>
  <si>
    <t xml:space="preserve">Udgifter: </t>
  </si>
  <si>
    <t>Produktion af Sandfolkets kostumer (2 karakterer)</t>
  </si>
  <si>
    <t>Produktion af masker/Fantasi Fabrikken</t>
  </si>
  <si>
    <t>Udarbejdelse af skilte/flyers</t>
  </si>
  <si>
    <t xml:space="preserve">Udgifter i alt </t>
  </si>
  <si>
    <t>Kørsel</t>
  </si>
  <si>
    <t>C2it - domæneafgift 2015</t>
  </si>
  <si>
    <t>Anette L. Haslund/illustrationer</t>
  </si>
  <si>
    <t>Kulturaftalen Vardehavet</t>
  </si>
  <si>
    <t>Varde Kommune</t>
  </si>
  <si>
    <t xml:space="preserve">Kulturaftalen Vadehavet </t>
  </si>
  <si>
    <t xml:space="preserve">I alt </t>
  </si>
  <si>
    <t>Totalfaktor</t>
  </si>
  <si>
    <t>Økonomisk status vedr. SANDFOLKET  pr. 24.02.2016</t>
  </si>
  <si>
    <t>Restpulje til fordeling mellem 
Kulturaftalen Vadehavet og Varde Kommune</t>
  </si>
  <si>
    <t>Fordelingsnøgle:</t>
  </si>
  <si>
    <t>7-kanten afregner følgende til:</t>
  </si>
  <si>
    <t>Afsat til domæneafgift for 2016 og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</si>
</sst>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164" fontId="4" fillId="0" borderId="1" xfId="1" applyNumberFormat="1" applyFont="1" applyBorder="1"/>
    <xf numFmtId="164" fontId="3" fillId="0" borderId="1" xfId="1" applyNumberFormat="1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Fill="1" applyBorder="1"/>
    <xf numFmtId="0" fontId="0" fillId="0" borderId="2" xfId="0" applyBorder="1"/>
    <xf numFmtId="1" fontId="0" fillId="0" borderId="0" xfId="0" applyNumberFormat="1"/>
    <xf numFmtId="1" fontId="0" fillId="0" borderId="2" xfId="0" applyNumberFormat="1" applyBorder="1"/>
    <xf numFmtId="0" fontId="0" fillId="0" borderId="3" xfId="0" applyBorder="1"/>
    <xf numFmtId="0" fontId="0" fillId="0" borderId="0" xfId="0" applyBorder="1"/>
    <xf numFmtId="1" fontId="0" fillId="0" borderId="3" xfId="0" applyNumberFormat="1" applyBorder="1"/>
    <xf numFmtId="0" fontId="3" fillId="0" borderId="0" xfId="0" applyFont="1" applyFill="1" applyBorder="1"/>
    <xf numFmtId="0" fontId="2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A15" sqref="A15"/>
    </sheetView>
  </sheetViews>
  <sheetFormatPr defaultRowHeight="15" x14ac:dyDescent="0.25"/>
  <cols>
    <col min="1" max="1" width="60.7109375" customWidth="1"/>
    <col min="2" max="2" width="11" bestFit="1" customWidth="1"/>
  </cols>
  <sheetData>
    <row r="1" spans="1:2" ht="21" x14ac:dyDescent="0.35">
      <c r="A1" s="16" t="s">
        <v>17</v>
      </c>
      <c r="B1" s="16"/>
    </row>
    <row r="3" spans="1:2" s="3" customFormat="1" ht="15.75" x14ac:dyDescent="0.25">
      <c r="A3" s="1" t="s">
        <v>0</v>
      </c>
      <c r="B3" s="2"/>
    </row>
    <row r="4" spans="1:2" s="3" customFormat="1" ht="15.75" x14ac:dyDescent="0.25">
      <c r="A4" s="2" t="s">
        <v>1</v>
      </c>
      <c r="B4" s="4">
        <v>50000</v>
      </c>
    </row>
    <row r="5" spans="1:2" s="3" customFormat="1" ht="15.75" x14ac:dyDescent="0.25">
      <c r="A5" s="2" t="s">
        <v>2</v>
      </c>
      <c r="B5" s="4">
        <v>100000</v>
      </c>
    </row>
    <row r="6" spans="1:2" s="6" customFormat="1" ht="15.75" x14ac:dyDescent="0.25">
      <c r="A6" s="1" t="s">
        <v>3</v>
      </c>
      <c r="B6" s="5">
        <f>SUM(B4:B5)</f>
        <v>150000</v>
      </c>
    </row>
    <row r="7" spans="1:2" s="3" customFormat="1" ht="15.75" x14ac:dyDescent="0.25">
      <c r="A7" s="2"/>
      <c r="B7" s="4"/>
    </row>
    <row r="8" spans="1:2" s="3" customFormat="1" ht="15.75" x14ac:dyDescent="0.25">
      <c r="A8" s="1" t="s">
        <v>4</v>
      </c>
      <c r="B8" s="4"/>
    </row>
    <row r="9" spans="1:2" s="3" customFormat="1" ht="15.75" x14ac:dyDescent="0.25">
      <c r="A9" s="2" t="s">
        <v>5</v>
      </c>
      <c r="B9" s="4">
        <f>195.1+262.4+300+43.96+357.5+766.4+62.4+307.5+1+19.16+14500</f>
        <v>16815.419999999998</v>
      </c>
    </row>
    <row r="10" spans="1:2" s="3" customFormat="1" ht="15.75" x14ac:dyDescent="0.25">
      <c r="A10" s="2" t="s">
        <v>6</v>
      </c>
      <c r="B10" s="4">
        <v>11600</v>
      </c>
    </row>
    <row r="11" spans="1:2" s="3" customFormat="1" ht="15.75" x14ac:dyDescent="0.25">
      <c r="A11" s="2" t="s">
        <v>7</v>
      </c>
      <c r="B11" s="4">
        <v>3900</v>
      </c>
    </row>
    <row r="12" spans="1:2" s="3" customFormat="1" ht="15.75" x14ac:dyDescent="0.25">
      <c r="A12" s="2" t="s">
        <v>9</v>
      </c>
      <c r="B12" s="4">
        <v>140</v>
      </c>
    </row>
    <row r="13" spans="1:2" s="3" customFormat="1" ht="15.75" x14ac:dyDescent="0.25">
      <c r="A13" s="2" t="s">
        <v>10</v>
      </c>
      <c r="B13" s="4">
        <v>840</v>
      </c>
    </row>
    <row r="14" spans="1:2" s="3" customFormat="1" ht="15.75" x14ac:dyDescent="0.25">
      <c r="A14" s="2" t="s">
        <v>21</v>
      </c>
      <c r="B14" s="4">
        <f>2*900</f>
        <v>1800</v>
      </c>
    </row>
    <row r="15" spans="1:2" s="3" customFormat="1" ht="15.75" x14ac:dyDescent="0.25">
      <c r="A15" s="2" t="s">
        <v>11</v>
      </c>
      <c r="B15" s="4">
        <v>7500</v>
      </c>
    </row>
    <row r="16" spans="1:2" s="6" customFormat="1" ht="15.75" x14ac:dyDescent="0.25">
      <c r="A16" s="1" t="s">
        <v>8</v>
      </c>
      <c r="B16" s="5">
        <f>SUM(B9:B15)</f>
        <v>42595.42</v>
      </c>
    </row>
    <row r="17" spans="1:2" s="3" customFormat="1" ht="15.75" x14ac:dyDescent="0.25">
      <c r="A17" s="2"/>
      <c r="B17" s="4"/>
    </row>
    <row r="18" spans="1:2" s="6" customFormat="1" ht="31.5" x14ac:dyDescent="0.25">
      <c r="A18" s="7" t="s">
        <v>18</v>
      </c>
      <c r="B18" s="5">
        <f>B6-B16</f>
        <v>107404.58</v>
      </c>
    </row>
    <row r="19" spans="1:2" s="3" customFormat="1" ht="15.75" x14ac:dyDescent="0.25"/>
    <row r="20" spans="1:2" s="3" customFormat="1" ht="15.75" x14ac:dyDescent="0.25">
      <c r="A20" s="6" t="s">
        <v>19</v>
      </c>
    </row>
    <row r="21" spans="1:2" x14ac:dyDescent="0.25">
      <c r="A21" t="s">
        <v>12</v>
      </c>
      <c r="B21">
        <v>1</v>
      </c>
    </row>
    <row r="22" spans="1:2" ht="15.75" x14ac:dyDescent="0.25">
      <c r="A22" s="8" t="s">
        <v>13</v>
      </c>
      <c r="B22" s="9">
        <v>2</v>
      </c>
    </row>
    <row r="23" spans="1:2" ht="15.75" x14ac:dyDescent="0.25">
      <c r="A23" s="8" t="s">
        <v>16</v>
      </c>
      <c r="B23" s="12">
        <v>3</v>
      </c>
    </row>
    <row r="24" spans="1:2" x14ac:dyDescent="0.25">
      <c r="B24" s="13"/>
    </row>
    <row r="25" spans="1:2" ht="15.75" x14ac:dyDescent="0.25">
      <c r="A25" s="15" t="s">
        <v>20</v>
      </c>
    </row>
    <row r="26" spans="1:2" x14ac:dyDescent="0.25">
      <c r="A26" t="s">
        <v>14</v>
      </c>
      <c r="B26" s="10">
        <f>(B18/B23)*B21</f>
        <v>35801.526666666665</v>
      </c>
    </row>
    <row r="27" spans="1:2" ht="15.75" x14ac:dyDescent="0.25">
      <c r="A27" s="8" t="s">
        <v>13</v>
      </c>
      <c r="B27" s="11">
        <f>(B18/B23)*B22</f>
        <v>71603.05333333333</v>
      </c>
    </row>
    <row r="28" spans="1:2" x14ac:dyDescent="0.25">
      <c r="A28" t="s">
        <v>15</v>
      </c>
      <c r="B28" s="14">
        <f>SUM(B26:B27)</f>
        <v>107404.57999999999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d08b57ff-b9b7-4581-975d-98f87b579a51">1</SortOrder>
    <AccessLevelName xmlns="d08b57ff-b9b7-4581-975d-98f87b579a51">Åben</AccessLevelName>
    <EnclosureFileNumber xmlns="d08b57ff-b9b7-4581-975d-98f87b579a51">30850/16</EnclosureFileNumber>
    <MeetingStartDate xmlns="d08b57ff-b9b7-4581-975d-98f87b579a51">2016-03-15T12:00:00+00:00</MeetingStartDate>
    <AgendaId xmlns="d08b57ff-b9b7-4581-975d-98f87b579a51">5083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2104033</FusionId>
    <DocumentType xmlns="d08b57ff-b9b7-4581-975d-98f87b579a51"/>
    <AgendaAccessLevelName xmlns="d08b57ff-b9b7-4581-975d-98f87b579a51">Åben</AgendaAccessLevelName>
    <UNC xmlns="d08b57ff-b9b7-4581-975d-98f87b579a51">1898003</UNC>
    <MeetingDateAndTime xmlns="d08b57ff-b9b7-4581-975d-98f87b579a51">15-03-2016 fra 13:00 - 16:00</MeetingDateAndTime>
    <MeetingTitle xmlns="d08b57ff-b9b7-4581-975d-98f87b579a51">15-03-2016</MeetingTitle>
    <MeetingEndDate xmlns="d08b57ff-b9b7-4581-975d-98f87b579a51">2016-03-15T15:00:00+00:00</MeetingEndDate>
    <PWDescription xmlns="d08b57ff-b9b7-4581-975d-98f87b579a51"/>
    <PWFileType xmlns="d08b57ff-b9b7-4581-975d-98f87b579a51">.XLSX</PWFileType>
  </documentManagement>
</p:properties>
</file>

<file path=customXml/itemProps1.xml><?xml version="1.0" encoding="utf-8"?>
<ds:datastoreItem xmlns:ds="http://schemas.openxmlformats.org/officeDocument/2006/customXml" ds:itemID="{436F038A-48E3-4859-A00D-93AA53392DFA}"/>
</file>

<file path=customXml/itemProps2.xml><?xml version="1.0" encoding="utf-8"?>
<ds:datastoreItem xmlns:ds="http://schemas.openxmlformats.org/officeDocument/2006/customXml" ds:itemID="{726F6130-E5C6-44D2-B51B-C908ACD48495}"/>
</file>

<file path=customXml/itemProps3.xml><?xml version="1.0" encoding="utf-8"?>
<ds:datastoreItem xmlns:ds="http://schemas.openxmlformats.org/officeDocument/2006/customXml" ds:itemID="{19F3405A-5E4F-495E-8D96-02F27961EF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Sandfolket 2014</vt:lpstr>
      <vt:lpstr>Ark2</vt:lpstr>
      <vt:lpstr>Ark3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UKF-15-03-2016 - Bilag 437.01 Økonomisk status pr 22022016</dc:title>
  <dc:creator>Administrator</dc:creator>
  <cp:lastModifiedBy>Administrator</cp:lastModifiedBy>
  <cp:lastPrinted>2016-02-24T10:50:14Z</cp:lastPrinted>
  <dcterms:created xsi:type="dcterms:W3CDTF">2015-04-14T08:03:35Z</dcterms:created>
  <dcterms:modified xsi:type="dcterms:W3CDTF">2016-02-24T11:27:44Z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